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17" i="1" l="1"/>
  <c r="K17" i="1"/>
  <c r="J17" i="1"/>
  <c r="I17" i="1"/>
  <c r="H17" i="1"/>
  <c r="G17" i="1"/>
  <c r="F17" i="1"/>
  <c r="E17" i="1"/>
  <c r="D17" i="1"/>
  <c r="C17" i="1"/>
  <c r="M12" i="1"/>
  <c r="M17" i="1" s="1"/>
  <c r="C12" i="1"/>
  <c r="L10" i="1"/>
  <c r="L18" i="1" s="1"/>
  <c r="K10" i="1"/>
  <c r="K18" i="1" s="1"/>
  <c r="J10" i="1"/>
  <c r="J18" i="1" s="1"/>
  <c r="I10" i="1"/>
  <c r="I18" i="1" s="1"/>
  <c r="H10" i="1"/>
  <c r="H18" i="1" s="1"/>
  <c r="G10" i="1"/>
  <c r="G18" i="1" s="1"/>
  <c r="F10" i="1"/>
  <c r="F18" i="1" s="1"/>
  <c r="E10" i="1"/>
  <c r="E18" i="1" s="1"/>
  <c r="D10" i="1"/>
  <c r="D18" i="1" s="1"/>
  <c r="M7" i="1"/>
  <c r="M6" i="1"/>
  <c r="M10" i="1" s="1"/>
  <c r="M18" i="1" s="1"/>
  <c r="C6" i="1"/>
  <c r="C10" i="1" s="1"/>
  <c r="C18" i="1" s="1"/>
</calcChain>
</file>

<file path=xl/sharedStrings.xml><?xml version="1.0" encoding="utf-8"?>
<sst xmlns="http://schemas.openxmlformats.org/spreadsheetml/2006/main" count="36" uniqueCount="35">
  <si>
    <t>ДЕНЬ 1 (7-11 лет)</t>
  </si>
  <si>
    <t>Понедельник</t>
  </si>
  <si>
    <t>№ раскладки</t>
  </si>
  <si>
    <t>Наименование приемов и блюд</t>
  </si>
  <si>
    <t>Выход</t>
  </si>
  <si>
    <t>Ккал</t>
  </si>
  <si>
    <t>Белки</t>
  </si>
  <si>
    <t xml:space="preserve">Жиры </t>
  </si>
  <si>
    <t>Углеводы</t>
  </si>
  <si>
    <t>Витамин В1</t>
  </si>
  <si>
    <t>Витамин С</t>
  </si>
  <si>
    <t>Витамин А</t>
  </si>
  <si>
    <t>Са</t>
  </si>
  <si>
    <t>Р</t>
  </si>
  <si>
    <t>цена</t>
  </si>
  <si>
    <t>ЗАВТРАК</t>
  </si>
  <si>
    <t>1-2015</t>
  </si>
  <si>
    <t>Бутерброд с сыром (20/30)</t>
  </si>
  <si>
    <t>175-2015</t>
  </si>
  <si>
    <t>Каша вязкая молочная  с маслом сливочным (200/5)</t>
  </si>
  <si>
    <t>Печенье сахарное</t>
  </si>
  <si>
    <t>382-2015</t>
  </si>
  <si>
    <t>Какао с молоком</t>
  </si>
  <si>
    <t>ИТОГО</t>
  </si>
  <si>
    <t>ОБЕД</t>
  </si>
  <si>
    <t>111-2015</t>
  </si>
  <si>
    <t>Суп с макаронными изделиями с голенью кур (200/12,5)</t>
  </si>
  <si>
    <t>290-2015</t>
  </si>
  <si>
    <t>Птица тушеная в соусе (50/50)</t>
  </si>
  <si>
    <t>463-1994</t>
  </si>
  <si>
    <t>Каша гречневая рассыпчатая</t>
  </si>
  <si>
    <t>376-2015</t>
  </si>
  <si>
    <t>Чай сладкий</t>
  </si>
  <si>
    <t>Хлеб ржаной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</si>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</sst>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i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/>
    <xf numFmtId="0" fontId="1" fillId="0" borderId="1" xfId="0" applyFont="1" applyBorder="1" applyAlignment="1" applyProtection="1"/>
    <xf numFmtId="2" fontId="1" fillId="0" borderId="1" xfId="0" applyNumberFormat="1" applyFont="1" applyBorder="1" applyAlignment="1" applyProtection="1"/>
    <xf numFmtId="49" fontId="1" fillId="0" borderId="1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/>
    </xf>
    <xf numFmtId="2" fontId="3" fillId="0" borderId="1" xfId="0" applyNumberFormat="1" applyFont="1" applyBorder="1" applyAlignment="1" applyProtection="1"/>
    <xf numFmtId="0" fontId="2" fillId="0" borderId="1" xfId="0" applyFont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O6" sqref="O6"/>
    </sheetView>
  </sheetViews>
  <sheetFormatPr defaultRowHeight="15" x14ac:dyDescent="0.25"/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12.5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18.75" x14ac:dyDescent="0.3">
      <c r="A5" s="5" t="s">
        <v>15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37.5" x14ac:dyDescent="0.3">
      <c r="A6" s="6" t="s">
        <v>16</v>
      </c>
      <c r="B6" s="7" t="s">
        <v>17</v>
      </c>
      <c r="C6" s="8">
        <f>15+35</f>
        <v>50</v>
      </c>
      <c r="D6" s="8">
        <v>125</v>
      </c>
      <c r="E6" s="8">
        <v>5.8</v>
      </c>
      <c r="F6" s="8">
        <v>5</v>
      </c>
      <c r="G6" s="8">
        <v>14.83</v>
      </c>
      <c r="H6" s="8"/>
      <c r="I6" s="8"/>
      <c r="J6" s="8"/>
      <c r="K6" s="8"/>
      <c r="L6" s="8"/>
      <c r="M6" s="9">
        <f>27.26+1.74</f>
        <v>29</v>
      </c>
    </row>
    <row r="7" spans="1:13" ht="187.5" x14ac:dyDescent="0.3">
      <c r="A7" s="3" t="s">
        <v>18</v>
      </c>
      <c r="B7" s="10" t="s">
        <v>19</v>
      </c>
      <c r="C7" s="8">
        <v>205</v>
      </c>
      <c r="D7" s="8">
        <v>198</v>
      </c>
      <c r="E7" s="8">
        <v>4.63</v>
      </c>
      <c r="F7" s="8">
        <v>8.52</v>
      </c>
      <c r="G7" s="8">
        <v>25.51</v>
      </c>
      <c r="H7" s="11"/>
      <c r="I7" s="11"/>
      <c r="J7" s="11"/>
      <c r="K7" s="11"/>
      <c r="L7" s="11"/>
      <c r="M7" s="12">
        <f>32.44-7.26</f>
        <v>25.18</v>
      </c>
    </row>
    <row r="8" spans="1:13" ht="75" x14ac:dyDescent="0.3">
      <c r="A8" s="3"/>
      <c r="B8" s="10" t="s">
        <v>20</v>
      </c>
      <c r="C8" s="8">
        <v>45</v>
      </c>
      <c r="D8" s="8">
        <v>35.200000000000003</v>
      </c>
      <c r="E8" s="8">
        <v>0.3</v>
      </c>
      <c r="F8" s="8">
        <v>0.3</v>
      </c>
      <c r="G8" s="8">
        <v>0.23</v>
      </c>
      <c r="H8" s="11"/>
      <c r="I8" s="11"/>
      <c r="J8" s="11"/>
      <c r="K8" s="11"/>
      <c r="L8" s="11"/>
      <c r="M8" s="12">
        <v>6.52</v>
      </c>
    </row>
    <row r="9" spans="1:13" ht="75" x14ac:dyDescent="0.3">
      <c r="A9" s="3" t="s">
        <v>21</v>
      </c>
      <c r="B9" s="10" t="s">
        <v>22</v>
      </c>
      <c r="C9" s="8">
        <v>200</v>
      </c>
      <c r="D9" s="8">
        <v>125</v>
      </c>
      <c r="E9" s="8">
        <v>4.08</v>
      </c>
      <c r="F9" s="8">
        <v>3.54</v>
      </c>
      <c r="G9" s="8">
        <v>17.579999999999998</v>
      </c>
      <c r="H9" s="8"/>
      <c r="I9" s="8"/>
      <c r="J9" s="8"/>
      <c r="K9" s="8"/>
      <c r="L9" s="8"/>
      <c r="M9" s="8">
        <v>24.82</v>
      </c>
    </row>
    <row r="10" spans="1:13" ht="18.75" x14ac:dyDescent="0.3">
      <c r="A10" s="13"/>
      <c r="B10" s="11" t="s">
        <v>23</v>
      </c>
      <c r="C10" s="8">
        <f>SUM(C6:C9)</f>
        <v>500</v>
      </c>
      <c r="D10" s="8">
        <f>SUM(D6:D9)</f>
        <v>483.2</v>
      </c>
      <c r="E10" s="8">
        <f>SUM(E6:E9)</f>
        <v>14.81</v>
      </c>
      <c r="F10" s="8">
        <f>SUM(F6:F9)</f>
        <v>17.36</v>
      </c>
      <c r="G10" s="8">
        <f>SUM(G6:G9)</f>
        <v>58.15</v>
      </c>
      <c r="H10" s="8">
        <f>SUM(H6:H9)</f>
        <v>0</v>
      </c>
      <c r="I10" s="8">
        <f>SUM(I6:I9)</f>
        <v>0</v>
      </c>
      <c r="J10" s="8">
        <f>SUM(J6:J9)</f>
        <v>0</v>
      </c>
      <c r="K10" s="8">
        <f>SUM(K6:K9)</f>
        <v>0</v>
      </c>
      <c r="L10" s="8">
        <f>SUM(L6:L9)</f>
        <v>0</v>
      </c>
      <c r="M10" s="9">
        <f>SUM(M6:M9)</f>
        <v>85.52000000000001</v>
      </c>
    </row>
    <row r="11" spans="1:13" ht="18.75" x14ac:dyDescent="0.3">
      <c r="A11" s="14" t="s">
        <v>24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206.25" x14ac:dyDescent="0.3">
      <c r="A12" s="3" t="s">
        <v>25</v>
      </c>
      <c r="B12" s="10" t="s">
        <v>26</v>
      </c>
      <c r="C12" s="8">
        <f>200+12.5</f>
        <v>212.5</v>
      </c>
      <c r="D12" s="8">
        <v>143</v>
      </c>
      <c r="E12" s="8">
        <v>8.7200000000000006</v>
      </c>
      <c r="F12" s="8">
        <v>7</v>
      </c>
      <c r="G12" s="8">
        <v>34</v>
      </c>
      <c r="H12" s="8"/>
      <c r="I12" s="8"/>
      <c r="J12" s="8"/>
      <c r="K12" s="8"/>
      <c r="L12" s="8"/>
      <c r="M12" s="8">
        <f>4.77+6.39</f>
        <v>11.16</v>
      </c>
    </row>
    <row r="13" spans="1:13" ht="112.5" x14ac:dyDescent="0.3">
      <c r="A13" s="3" t="s">
        <v>27</v>
      </c>
      <c r="B13" s="10" t="s">
        <v>28</v>
      </c>
      <c r="C13" s="8">
        <v>100</v>
      </c>
      <c r="D13" s="15">
        <v>220.4</v>
      </c>
      <c r="E13" s="15">
        <v>25.25</v>
      </c>
      <c r="F13" s="15">
        <v>13.67</v>
      </c>
      <c r="G13" s="15">
        <v>5.08</v>
      </c>
      <c r="H13" s="8"/>
      <c r="I13" s="8"/>
      <c r="J13" s="8"/>
      <c r="K13" s="8"/>
      <c r="L13" s="8"/>
      <c r="M13" s="9">
        <v>53.38</v>
      </c>
    </row>
    <row r="14" spans="1:13" ht="93.75" x14ac:dyDescent="0.3">
      <c r="A14" s="3" t="s">
        <v>29</v>
      </c>
      <c r="B14" s="10" t="s">
        <v>30</v>
      </c>
      <c r="C14" s="8">
        <v>150</v>
      </c>
      <c r="D14" s="8">
        <v>243</v>
      </c>
      <c r="E14" s="8">
        <v>6</v>
      </c>
      <c r="F14" s="8">
        <v>6</v>
      </c>
      <c r="G14" s="8">
        <v>46.05</v>
      </c>
      <c r="H14" s="8"/>
      <c r="I14" s="8"/>
      <c r="J14" s="8"/>
      <c r="K14" s="8"/>
      <c r="L14" s="8"/>
      <c r="M14" s="8">
        <v>13.73</v>
      </c>
    </row>
    <row r="15" spans="1:13" ht="56.25" x14ac:dyDescent="0.3">
      <c r="A15" s="3" t="s">
        <v>31</v>
      </c>
      <c r="B15" s="10" t="s">
        <v>32</v>
      </c>
      <c r="C15" s="8">
        <v>200</v>
      </c>
      <c r="D15" s="8">
        <v>56</v>
      </c>
      <c r="E15" s="8">
        <v>0.2</v>
      </c>
      <c r="F15" s="8"/>
      <c r="G15" s="8">
        <v>15</v>
      </c>
      <c r="H15" s="8"/>
      <c r="I15" s="8"/>
      <c r="J15" s="8"/>
      <c r="K15" s="8"/>
      <c r="L15" s="8"/>
      <c r="M15" s="8">
        <v>3.81</v>
      </c>
    </row>
    <row r="16" spans="1:13" ht="18.75" x14ac:dyDescent="0.3">
      <c r="A16" s="16"/>
      <c r="B16" s="7" t="s">
        <v>33</v>
      </c>
      <c r="C16" s="8">
        <v>50</v>
      </c>
      <c r="D16" s="8">
        <v>82.4</v>
      </c>
      <c r="E16" s="8">
        <v>2.44</v>
      </c>
      <c r="F16" s="8">
        <v>0.48</v>
      </c>
      <c r="G16" s="8">
        <v>16.399999999999999</v>
      </c>
      <c r="H16" s="8">
        <v>0.08</v>
      </c>
      <c r="I16" s="8"/>
      <c r="J16" s="8"/>
      <c r="K16" s="8">
        <v>15.6</v>
      </c>
      <c r="L16" s="8">
        <v>49.8</v>
      </c>
      <c r="M16" s="8">
        <v>3.44</v>
      </c>
    </row>
    <row r="17" spans="1:13" ht="18.75" x14ac:dyDescent="0.3">
      <c r="A17" s="16"/>
      <c r="B17" s="11" t="s">
        <v>23</v>
      </c>
      <c r="C17" s="8">
        <f t="shared" ref="C17:M17" si="0">SUM(C12:C16)</f>
        <v>712.5</v>
      </c>
      <c r="D17" s="8">
        <f t="shared" si="0"/>
        <v>744.8</v>
      </c>
      <c r="E17" s="8">
        <f t="shared" si="0"/>
        <v>42.61</v>
      </c>
      <c r="F17" s="8">
        <f t="shared" si="0"/>
        <v>27.150000000000002</v>
      </c>
      <c r="G17" s="8">
        <f t="shared" si="0"/>
        <v>116.53</v>
      </c>
      <c r="H17" s="8">
        <f t="shared" si="0"/>
        <v>0.08</v>
      </c>
      <c r="I17" s="8">
        <f t="shared" si="0"/>
        <v>0</v>
      </c>
      <c r="J17" s="8">
        <f t="shared" si="0"/>
        <v>0</v>
      </c>
      <c r="K17" s="8">
        <f t="shared" si="0"/>
        <v>15.6</v>
      </c>
      <c r="L17" s="8">
        <f t="shared" si="0"/>
        <v>49.8</v>
      </c>
      <c r="M17" s="8">
        <f t="shared" si="0"/>
        <v>85.52000000000001</v>
      </c>
    </row>
    <row r="18" spans="1:13" ht="18.75" x14ac:dyDescent="0.3">
      <c r="A18" s="16"/>
      <c r="B18" s="17" t="s">
        <v>34</v>
      </c>
      <c r="C18" s="8">
        <f t="shared" ref="C18:M18" si="1">C10+C17</f>
        <v>1212.5</v>
      </c>
      <c r="D18" s="8">
        <f t="shared" si="1"/>
        <v>1228</v>
      </c>
      <c r="E18" s="8">
        <f t="shared" si="1"/>
        <v>57.42</v>
      </c>
      <c r="F18" s="8">
        <f t="shared" si="1"/>
        <v>44.510000000000005</v>
      </c>
      <c r="G18" s="8">
        <f t="shared" si="1"/>
        <v>174.68</v>
      </c>
      <c r="H18" s="8">
        <f t="shared" si="1"/>
        <v>0.08</v>
      </c>
      <c r="I18" s="8">
        <f t="shared" si="1"/>
        <v>0</v>
      </c>
      <c r="J18" s="8">
        <f t="shared" si="1"/>
        <v>0</v>
      </c>
      <c r="K18" s="8">
        <f t="shared" si="1"/>
        <v>15.6</v>
      </c>
      <c r="L18" s="8">
        <f t="shared" si="1"/>
        <v>49.8</v>
      </c>
      <c r="M18" s="8">
        <f t="shared" si="1"/>
        <v>171.04000000000002</v>
      </c>
    </row>
  </sheetData>
  <mergeCells count="4">
    <mergeCell ref="A1:M1"/>
    <mergeCell ref="A2:M2"/>
    <mergeCell ref="A5:M5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2026-01-15T11:15:09Z</dcterms:modified>
</cp:coreProperties>
</file>