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19" i="1" l="1"/>
  <c r="G19" i="1"/>
  <c r="C19" i="1"/>
  <c r="L18" i="1"/>
  <c r="K18" i="1"/>
  <c r="J18" i="1"/>
  <c r="I18" i="1"/>
  <c r="H18" i="1"/>
  <c r="G18" i="1"/>
  <c r="F18" i="1"/>
  <c r="E18" i="1"/>
  <c r="D18" i="1"/>
  <c r="C18" i="1"/>
  <c r="M13" i="1"/>
  <c r="C13" i="1"/>
  <c r="M12" i="1"/>
  <c r="M18" i="1" s="1"/>
  <c r="L10" i="1"/>
  <c r="L19" i="1" s="1"/>
  <c r="K10" i="1"/>
  <c r="J10" i="1"/>
  <c r="J19" i="1" s="1"/>
  <c r="I10" i="1"/>
  <c r="I19" i="1" s="1"/>
  <c r="H10" i="1"/>
  <c r="H19" i="1" s="1"/>
  <c r="G10" i="1"/>
  <c r="F10" i="1"/>
  <c r="F19" i="1" s="1"/>
  <c r="E10" i="1"/>
  <c r="E19" i="1" s="1"/>
  <c r="D10" i="1"/>
  <c r="D19" i="1" s="1"/>
  <c r="C10" i="1"/>
  <c r="M7" i="1"/>
  <c r="M10" i="1" s="1"/>
  <c r="M19" i="1" s="1"/>
</calcChain>
</file>

<file path=xl/sharedStrings.xml><?xml version="1.0" encoding="utf-8"?>
<sst xmlns="http://schemas.openxmlformats.org/spreadsheetml/2006/main" count="37" uniqueCount="35">
  <si>
    <t>№ раскладки</t>
  </si>
  <si>
    <t>Наименование приемов и блюд</t>
  </si>
  <si>
    <t>Выход</t>
  </si>
  <si>
    <t>Ккал</t>
  </si>
  <si>
    <t>Белки</t>
  </si>
  <si>
    <t xml:space="preserve">Жиры </t>
  </si>
  <si>
    <t>Углеводы</t>
  </si>
  <si>
    <t>Витамин В1</t>
  </si>
  <si>
    <t>Витамин С</t>
  </si>
  <si>
    <t>Витамин А</t>
  </si>
  <si>
    <t>Са</t>
  </si>
  <si>
    <t>Р</t>
  </si>
  <si>
    <t>цена</t>
  </si>
  <si>
    <t>ЗАВТРАК</t>
  </si>
  <si>
    <t>ИТОГО</t>
  </si>
  <si>
    <t>ОБЕД</t>
  </si>
  <si>
    <t>376-2015</t>
  </si>
  <si>
    <t>Чай сладкий</t>
  </si>
  <si>
    <t>Хлеб ржаной</t>
  </si>
  <si>
    <t>ИТОГО ЗА ДЕНЬ</t>
  </si>
  <si>
    <t>Фрукт свежий</t>
  </si>
  <si>
    <t>Табл. 24-1994</t>
  </si>
  <si>
    <t>268-2015</t>
  </si>
  <si>
    <t>ДЕНЬ 10 (7-11 лет) 1 вариант</t>
  </si>
  <si>
    <t>Пятница</t>
  </si>
  <si>
    <t>Йогурт фруктовый</t>
  </si>
  <si>
    <t>тк от 17.05.2024</t>
  </si>
  <si>
    <t>Оладьи с молоком сгущенным (60/20)</t>
  </si>
  <si>
    <t>-лимон свежий</t>
  </si>
  <si>
    <t>Овощи свежие</t>
  </si>
  <si>
    <t>96-2015</t>
  </si>
  <si>
    <t>Рассольник "Ленинградский" с голенью кур (250/12,5)</t>
  </si>
  <si>
    <t>Котлета из говядины</t>
  </si>
  <si>
    <t>312-2015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</si>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</sst>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4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/>
    <xf numFmtId="0" fontId="1" fillId="0" borderId="1" xfId="0" applyFont="1" applyBorder="1" applyAlignment="1" applyProtection="1"/>
    <xf numFmtId="2" fontId="1" fillId="0" borderId="1" xfId="0" applyNumberFormat="1" applyFont="1" applyBorder="1" applyAlignment="1" applyProtection="1"/>
    <xf numFmtId="49" fontId="1" fillId="0" borderId="1" xfId="0" applyNumberFormat="1" applyFont="1" applyBorder="1" applyAlignment="1" applyProtection="1">
      <alignment wrapText="1"/>
    </xf>
    <xf numFmtId="49" fontId="1" fillId="0" borderId="1" xfId="0" applyNumberFormat="1" applyFont="1" applyBorder="1" applyAlignment="1" applyProtection="1">
      <alignment horizontal="right"/>
    </xf>
    <xf numFmtId="0" fontId="2" fillId="0" borderId="1" xfId="0" applyFont="1" applyBorder="1" applyAlignment="1" applyProtection="1"/>
    <xf numFmtId="0" fontId="1" fillId="0" borderId="2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right"/>
    </xf>
    <xf numFmtId="0" fontId="1" fillId="2" borderId="1" xfId="0" applyFont="1" applyFill="1" applyBorder="1" applyAlignment="1" applyProtection="1"/>
    <xf numFmtId="0" fontId="0" fillId="0" borderId="0" xfId="0" applyAlignment="1" applyProtection="1"/>
    <xf numFmtId="0" fontId="3" fillId="0" borderId="0" xfId="0" applyFont="1" applyAlignment="1" applyProtection="1"/>
    <xf numFmtId="49" fontId="2" fillId="0" borderId="1" xfId="0" applyNumberFormat="1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sqref="A1:M19"/>
    </sheetView>
  </sheetViews>
  <sheetFormatPr defaultRowHeight="15" x14ac:dyDescent="0.25"/>
  <sheetData>
    <row r="1" spans="1:13" ht="18.75" x14ac:dyDescent="0.3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24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12.5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</row>
    <row r="5" spans="1:13" ht="18.75" customHeight="1" x14ac:dyDescent="0.3">
      <c r="A5" s="4" t="s">
        <v>13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18.75" x14ac:dyDescent="0.3">
      <c r="A6" s="5"/>
      <c r="B6" s="6" t="s">
        <v>25</v>
      </c>
      <c r="C6" s="7">
        <v>95</v>
      </c>
      <c r="D6" s="7"/>
      <c r="E6" s="7"/>
      <c r="F6" s="7"/>
      <c r="G6" s="7"/>
      <c r="H6" s="7"/>
      <c r="I6" s="16"/>
      <c r="J6" s="16"/>
      <c r="K6" s="16"/>
      <c r="L6" s="16"/>
      <c r="M6" s="17">
        <v>33.33</v>
      </c>
    </row>
    <row r="7" spans="1:13" ht="150" x14ac:dyDescent="0.3">
      <c r="A7" s="3" t="s">
        <v>26</v>
      </c>
      <c r="B7" s="9" t="s">
        <v>27</v>
      </c>
      <c r="C7" s="7">
        <v>80</v>
      </c>
      <c r="D7" s="7">
        <v>247.83</v>
      </c>
      <c r="E7" s="7">
        <v>6.76</v>
      </c>
      <c r="F7" s="7">
        <v>3.6</v>
      </c>
      <c r="G7" s="7">
        <v>47.05</v>
      </c>
      <c r="H7" s="7">
        <v>3.5000000000000003E-2</v>
      </c>
      <c r="I7" s="7">
        <v>6.5</v>
      </c>
      <c r="J7" s="7">
        <v>0.05</v>
      </c>
      <c r="K7" s="7">
        <v>7</v>
      </c>
      <c r="L7" s="7">
        <v>17.5</v>
      </c>
      <c r="M7" s="7">
        <f>23.37+4.65+4.65</f>
        <v>32.67</v>
      </c>
    </row>
    <row r="8" spans="1:13" ht="56.25" x14ac:dyDescent="0.3">
      <c r="A8" s="3" t="s">
        <v>16</v>
      </c>
      <c r="B8" s="9" t="s">
        <v>17</v>
      </c>
      <c r="C8" s="7">
        <v>200</v>
      </c>
      <c r="D8" s="7">
        <v>56</v>
      </c>
      <c r="E8" s="7">
        <v>0.2</v>
      </c>
      <c r="F8" s="7"/>
      <c r="G8" s="7">
        <v>15</v>
      </c>
      <c r="H8" s="7"/>
      <c r="I8" s="7"/>
      <c r="J8" s="7"/>
      <c r="K8" s="7"/>
      <c r="L8" s="7"/>
      <c r="M8" s="7">
        <v>4.0199999999999996</v>
      </c>
    </row>
    <row r="9" spans="1:13" ht="18.75" x14ac:dyDescent="0.3">
      <c r="A9" s="11"/>
      <c r="B9" s="6" t="s">
        <v>20</v>
      </c>
      <c r="C9" s="7">
        <v>200</v>
      </c>
      <c r="D9" s="7">
        <v>70</v>
      </c>
      <c r="E9" s="7">
        <v>3.22</v>
      </c>
      <c r="F9" s="7">
        <v>1</v>
      </c>
      <c r="G9" s="7">
        <v>42</v>
      </c>
      <c r="H9" s="7">
        <v>0.02</v>
      </c>
      <c r="I9" s="7">
        <v>26</v>
      </c>
      <c r="J9" s="7">
        <v>0.06</v>
      </c>
      <c r="K9" s="7">
        <v>32</v>
      </c>
      <c r="L9" s="7">
        <v>22</v>
      </c>
      <c r="M9" s="8">
        <v>15.5</v>
      </c>
    </row>
    <row r="10" spans="1:13" ht="18.75" x14ac:dyDescent="0.3">
      <c r="A10" s="11"/>
      <c r="B10" s="18"/>
      <c r="C10" s="7">
        <f t="shared" ref="C10:M10" si="0">SUM(C6:C9)</f>
        <v>575</v>
      </c>
      <c r="D10" s="7">
        <f t="shared" si="0"/>
        <v>373.83000000000004</v>
      </c>
      <c r="E10" s="7">
        <f t="shared" si="0"/>
        <v>10.18</v>
      </c>
      <c r="F10" s="7">
        <f t="shared" si="0"/>
        <v>4.5999999999999996</v>
      </c>
      <c r="G10" s="7">
        <f t="shared" si="0"/>
        <v>104.05</v>
      </c>
      <c r="H10" s="7">
        <f t="shared" si="0"/>
        <v>5.5000000000000007E-2</v>
      </c>
      <c r="I10" s="7">
        <f t="shared" si="0"/>
        <v>32.5</v>
      </c>
      <c r="J10" s="7">
        <f t="shared" si="0"/>
        <v>0.11</v>
      </c>
      <c r="K10" s="7">
        <f t="shared" si="0"/>
        <v>39</v>
      </c>
      <c r="L10" s="7">
        <f t="shared" si="0"/>
        <v>39.5</v>
      </c>
      <c r="M10" s="8">
        <f t="shared" si="0"/>
        <v>85.52</v>
      </c>
    </row>
    <row r="11" spans="1:13" ht="18.75" x14ac:dyDescent="0.3">
      <c r="A11" s="12" t="s">
        <v>15</v>
      </c>
      <c r="B11" s="12" t="s">
        <v>28</v>
      </c>
      <c r="C11" s="12"/>
      <c r="D11" s="12"/>
      <c r="E11" s="12"/>
      <c r="F11" s="12"/>
      <c r="G11" s="12"/>
      <c r="H11" s="12">
        <v>2.8000000000000001E-2</v>
      </c>
      <c r="I11" s="12">
        <v>2.8</v>
      </c>
      <c r="J11" s="12"/>
      <c r="K11" s="12">
        <v>2.8</v>
      </c>
      <c r="L11" s="12">
        <v>4.8</v>
      </c>
      <c r="M11" s="12">
        <v>1.54</v>
      </c>
    </row>
    <row r="12" spans="1:13" ht="75" x14ac:dyDescent="0.3">
      <c r="A12" s="3" t="s">
        <v>21</v>
      </c>
      <c r="B12" s="9" t="s">
        <v>29</v>
      </c>
      <c r="C12" s="7">
        <v>20</v>
      </c>
      <c r="D12" s="7">
        <v>9</v>
      </c>
      <c r="E12" s="7">
        <v>0.27</v>
      </c>
      <c r="F12" s="7"/>
      <c r="G12" s="7">
        <v>0.84</v>
      </c>
      <c r="H12" s="7">
        <v>3.5000000000000003E-2</v>
      </c>
      <c r="I12" s="7">
        <v>6.5</v>
      </c>
      <c r="J12" s="7">
        <v>0.05</v>
      </c>
      <c r="K12" s="7">
        <v>7</v>
      </c>
      <c r="L12" s="7">
        <v>17.5</v>
      </c>
      <c r="M12" s="8">
        <f>4.26</f>
        <v>4.26</v>
      </c>
    </row>
    <row r="13" spans="1:13" ht="168.75" x14ac:dyDescent="0.3">
      <c r="A13" s="3" t="s">
        <v>30</v>
      </c>
      <c r="B13" s="9" t="s">
        <v>31</v>
      </c>
      <c r="C13" s="7">
        <f>250+12.5</f>
        <v>262.5</v>
      </c>
      <c r="D13" s="7">
        <v>137</v>
      </c>
      <c r="E13" s="7">
        <v>7</v>
      </c>
      <c r="F13" s="7">
        <v>8</v>
      </c>
      <c r="G13" s="7">
        <v>18</v>
      </c>
      <c r="H13" s="7"/>
      <c r="I13" s="7"/>
      <c r="J13" s="7"/>
      <c r="K13" s="7"/>
      <c r="L13" s="7"/>
      <c r="M13" s="8">
        <f>9.08+7.03</f>
        <v>16.11</v>
      </c>
    </row>
    <row r="14" spans="1:13" ht="75" x14ac:dyDescent="0.3">
      <c r="A14" s="3" t="s">
        <v>22</v>
      </c>
      <c r="B14" s="9" t="s">
        <v>32</v>
      </c>
      <c r="C14" s="7">
        <v>50</v>
      </c>
      <c r="D14" s="7">
        <v>147</v>
      </c>
      <c r="E14" s="7">
        <v>9</v>
      </c>
      <c r="F14" s="7">
        <v>10</v>
      </c>
      <c r="G14" s="7">
        <v>10</v>
      </c>
      <c r="H14" s="7"/>
      <c r="I14" s="7"/>
      <c r="J14" s="7"/>
      <c r="K14" s="7"/>
      <c r="L14" s="7"/>
      <c r="M14" s="8">
        <v>44</v>
      </c>
    </row>
    <row r="15" spans="1:13" ht="75" x14ac:dyDescent="0.3">
      <c r="A15" s="3" t="s">
        <v>33</v>
      </c>
      <c r="B15" s="9" t="s">
        <v>34</v>
      </c>
      <c r="C15" s="7">
        <v>150</v>
      </c>
      <c r="D15" s="7">
        <v>142.72999999999999</v>
      </c>
      <c r="E15" s="7">
        <v>3</v>
      </c>
      <c r="F15" s="7">
        <v>5.4</v>
      </c>
      <c r="G15" s="7">
        <v>18</v>
      </c>
      <c r="H15" s="7"/>
      <c r="I15" s="7"/>
      <c r="J15" s="7"/>
      <c r="K15" s="7"/>
      <c r="L15" s="7"/>
      <c r="M15" s="8">
        <v>17.04</v>
      </c>
    </row>
    <row r="16" spans="1:13" ht="56.25" x14ac:dyDescent="0.3">
      <c r="A16" s="3" t="s">
        <v>16</v>
      </c>
      <c r="B16" s="9" t="s">
        <v>17</v>
      </c>
      <c r="C16" s="7">
        <v>200</v>
      </c>
      <c r="D16" s="7">
        <v>56</v>
      </c>
      <c r="E16" s="7">
        <v>0.2</v>
      </c>
      <c r="F16" s="7"/>
      <c r="G16" s="7">
        <v>15</v>
      </c>
      <c r="H16" s="7"/>
      <c r="I16" s="7"/>
      <c r="J16" s="7"/>
      <c r="K16" s="7"/>
      <c r="L16" s="7"/>
      <c r="M16" s="7">
        <v>4.0199999999999996</v>
      </c>
    </row>
    <row r="17" spans="1:13" ht="18.75" x14ac:dyDescent="0.3">
      <c r="A17" s="13"/>
      <c r="B17" s="6" t="s">
        <v>18</v>
      </c>
      <c r="C17" s="15">
        <v>20</v>
      </c>
      <c r="D17" s="7">
        <v>82.4</v>
      </c>
      <c r="E17" s="7">
        <v>2.44</v>
      </c>
      <c r="F17" s="7">
        <v>0.48</v>
      </c>
      <c r="G17" s="7">
        <v>16.399999999999999</v>
      </c>
      <c r="H17" s="7"/>
      <c r="I17" s="7"/>
      <c r="J17" s="7"/>
      <c r="K17" s="7">
        <v>21</v>
      </c>
      <c r="L17" s="7">
        <v>94.6</v>
      </c>
      <c r="M17" s="8">
        <v>0.09</v>
      </c>
    </row>
    <row r="18" spans="1:13" ht="18.75" x14ac:dyDescent="0.3">
      <c r="A18" s="13"/>
      <c r="B18" s="10" t="s">
        <v>14</v>
      </c>
      <c r="C18" s="7">
        <f t="shared" ref="C18:M18" si="1">SUM(C12:C17)</f>
        <v>702.5</v>
      </c>
      <c r="D18" s="7">
        <f t="shared" si="1"/>
        <v>574.13</v>
      </c>
      <c r="E18" s="7">
        <f t="shared" si="1"/>
        <v>21.91</v>
      </c>
      <c r="F18" s="7">
        <f t="shared" si="1"/>
        <v>23.88</v>
      </c>
      <c r="G18" s="7">
        <f t="shared" si="1"/>
        <v>78.240000000000009</v>
      </c>
      <c r="H18" s="7">
        <f t="shared" si="1"/>
        <v>3.5000000000000003E-2</v>
      </c>
      <c r="I18" s="7">
        <f t="shared" si="1"/>
        <v>6.5</v>
      </c>
      <c r="J18" s="7">
        <f t="shared" si="1"/>
        <v>0.05</v>
      </c>
      <c r="K18" s="7">
        <f t="shared" si="1"/>
        <v>28</v>
      </c>
      <c r="L18" s="7">
        <f t="shared" si="1"/>
        <v>112.1</v>
      </c>
      <c r="M18" s="7">
        <f t="shared" si="1"/>
        <v>85.52</v>
      </c>
    </row>
    <row r="19" spans="1:13" ht="18.75" x14ac:dyDescent="0.3">
      <c r="A19" s="13"/>
      <c r="B19" s="14" t="s">
        <v>19</v>
      </c>
      <c r="C19" s="7">
        <f t="shared" ref="C19:M19" si="2">C10+C18</f>
        <v>1277.5</v>
      </c>
      <c r="D19" s="7">
        <f t="shared" si="2"/>
        <v>947.96</v>
      </c>
      <c r="E19" s="7">
        <f t="shared" si="2"/>
        <v>32.090000000000003</v>
      </c>
      <c r="F19" s="7">
        <f t="shared" si="2"/>
        <v>28.479999999999997</v>
      </c>
      <c r="G19" s="7">
        <f t="shared" si="2"/>
        <v>182.29000000000002</v>
      </c>
      <c r="H19" s="7">
        <f t="shared" si="2"/>
        <v>9.0000000000000011E-2</v>
      </c>
      <c r="I19" s="7">
        <f t="shared" si="2"/>
        <v>39</v>
      </c>
      <c r="J19" s="7">
        <f t="shared" si="2"/>
        <v>0.16</v>
      </c>
      <c r="K19" s="7">
        <f t="shared" si="2"/>
        <v>67</v>
      </c>
      <c r="L19" s="7">
        <f t="shared" si="2"/>
        <v>151.6</v>
      </c>
      <c r="M19" s="7">
        <f t="shared" si="2"/>
        <v>171.04</v>
      </c>
    </row>
  </sheetData>
  <mergeCells count="4">
    <mergeCell ref="A1:M1"/>
    <mergeCell ref="A2:M2"/>
    <mergeCell ref="A5:M5"/>
    <mergeCell ref="A11:M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2026-09-02T13:09:01Z</dcterms:modified>
</cp:coreProperties>
</file>